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65386" windowWidth="14100" windowHeight="1086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'Лист1'!$3:$5</definedName>
    <definedName name="_xlnm.Print_Area" localSheetId="0">'Лист1'!$A$1:$O$23</definedName>
  </definedNames>
  <calcPr fullCalcOnLoad="1"/>
</workbook>
</file>

<file path=xl/sharedStrings.xml><?xml version="1.0" encoding="utf-8"?>
<sst xmlns="http://schemas.openxmlformats.org/spreadsheetml/2006/main" count="74" uniqueCount="54">
  <si>
    <t>№ п/п</t>
  </si>
  <si>
    <t>Наименование муниципального образования (далее - МО)</t>
  </si>
  <si>
    <t>Камаганский сельсовет</t>
  </si>
  <si>
    <t>Долговский сельсовет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</si>
  <si>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</si>
  <si>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</si>
  <si>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</si>
  <si>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</si>
  <si>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</si>
  <si>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</si>
  <si>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</si>
  <si>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</si>
  <si>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</si>
  <si>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</si>
  <si>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Куртамышский район</t>
  </si>
  <si>
    <t>Куртамышский муниципальный район</t>
  </si>
  <si>
    <t>город Куртамыш</t>
  </si>
  <si>
    <t>Белоноговский сельсовет</t>
  </si>
  <si>
    <t>Верхневский сельсовет</t>
  </si>
  <si>
    <t>Жуковский сельсовет</t>
  </si>
  <si>
    <t>Закомалдинский сельсовет</t>
  </si>
  <si>
    <t>Камышинский сельсовет</t>
  </si>
  <si>
    <t>Костылевский сельсовет</t>
  </si>
  <si>
    <t>Косулинский сельсовет</t>
  </si>
  <si>
    <t>Нижневский сельсовет</t>
  </si>
  <si>
    <t>Обанинский сельсовет</t>
  </si>
  <si>
    <t>Пепелинский сельсовет</t>
  </si>
  <si>
    <t>Песьянский сельсовет</t>
  </si>
  <si>
    <t>Пушкинский сельсовет</t>
  </si>
  <si>
    <t>Советский сельсовет</t>
  </si>
  <si>
    <t>160</t>
  </si>
  <si>
    <t>161</t>
  </si>
  <si>
    <t>162</t>
  </si>
  <si>
    <t>163</t>
  </si>
  <si>
    <t>164</t>
  </si>
  <si>
    <t>165</t>
  </si>
  <si>
    <t>166</t>
  </si>
  <si>
    <t>на оплату труда</t>
  </si>
  <si>
    <t>на содержание</t>
  </si>
  <si>
    <t>значение МО</t>
  </si>
  <si>
    <t>итого</t>
  </si>
  <si>
    <t xml:space="preserve">отклонение </t>
  </si>
  <si>
    <t>Соблюдение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и(или) содержание органов местного самоуправления, тыс. руб.</t>
  </si>
  <si>
    <t>нормативное значение МО</t>
  </si>
  <si>
    <t xml:space="preserve">Численность , шт. ед. </t>
  </si>
  <si>
    <t>муниципальных служащих</t>
  </si>
  <si>
    <t xml:space="preserve"> не муниципальных служащих</t>
  </si>
  <si>
    <t>всего</t>
  </si>
  <si>
    <t>на оплату труда муниципальных служащих</t>
  </si>
  <si>
    <t>Переданные полномочия (бухгалтерский учет и другие (расшифровать)),
да или нет</t>
  </si>
  <si>
    <t>СПРАВОЧНО на оплату труда не муниципальных служащих,   тыс. руб.</t>
  </si>
  <si>
    <t>на исполнение полномочий по финансовому контролю</t>
  </si>
  <si>
    <t>на исполнение полномочий по бухучету, отчетности, составлению и исполнению бюджета, на исполнение полномочий по финансовому контролю</t>
  </si>
  <si>
    <t>Информация о соблюдении нормативов на содержание органов местного самоуправления Куртамышского района по состоянию на 01.01.2022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</si>
</sst>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 ;[Red]\-#,##0.0\ "/>
    <numFmt numFmtId="175" formatCode="#,##0.00000"/>
    <numFmt numFmtId="176" formatCode="#,##0.000000"/>
    <numFmt numFmtId="177" formatCode="#,##0.0000000"/>
    <numFmt numFmtId="178" formatCode="#,##0.000"/>
    <numFmt numFmtId="179" formatCode="#,##0_ ;[Red]\-#,##0\ "/>
  </numFmts>
  <fonts count="24">
    <font>
      <sz val="10"/>
      <name val="Arial Cyr"/>
      <family val="0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right" vertical="center"/>
    </xf>
    <xf numFmtId="3" fontId="5" fillId="24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174" fontId="0" fillId="0" borderId="10" xfId="0" applyNumberFormat="1" applyFont="1" applyFill="1" applyBorder="1" applyAlignment="1">
      <alignment vertical="center"/>
    </xf>
    <xf numFmtId="49" fontId="0" fillId="24" borderId="10" xfId="0" applyNumberFormat="1" applyFont="1" applyFill="1" applyBorder="1" applyAlignment="1">
      <alignment horizontal="right" vertical="center" wrapText="1"/>
    </xf>
    <xf numFmtId="0" fontId="0" fillId="24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49" fontId="0" fillId="8" borderId="10" xfId="0" applyNumberFormat="1" applyFont="1" applyFill="1" applyBorder="1" applyAlignment="1">
      <alignment horizontal="right" vertical="center" wrapText="1"/>
    </xf>
    <xf numFmtId="0" fontId="0" fillId="8" borderId="10" xfId="0" applyFont="1" applyFill="1" applyBorder="1" applyAlignment="1">
      <alignment/>
    </xf>
    <xf numFmtId="174" fontId="0" fillId="8" borderId="10" xfId="0" applyNumberFormat="1" applyFont="1" applyFill="1" applyBorder="1" applyAlignment="1">
      <alignment vertical="center"/>
    </xf>
    <xf numFmtId="173" fontId="5" fillId="8" borderId="10" xfId="0" applyNumberFormat="1" applyFont="1" applyFill="1" applyBorder="1" applyAlignment="1">
      <alignment horizontal="right" vertical="center"/>
    </xf>
    <xf numFmtId="4" fontId="5" fillId="24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Border="1" applyAlignment="1">
      <alignment/>
    </xf>
    <xf numFmtId="2" fontId="0" fillId="8" borderId="10" xfId="0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 horizontal="left" vertical="center"/>
    </xf>
    <xf numFmtId="1" fontId="0" fillId="8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right" vertical="center"/>
    </xf>
    <xf numFmtId="1" fontId="5" fillId="24" borderId="10" xfId="0" applyNumberFormat="1" applyFont="1" applyFill="1" applyBorder="1" applyAlignment="1">
      <alignment horizontal="right" vertical="center"/>
    </xf>
    <xf numFmtId="174" fontId="0" fillId="8" borderId="10" xfId="0" applyNumberFormat="1" applyFill="1" applyBorder="1" applyAlignment="1">
      <alignment horizontal="left" vertical="center" wrapText="1"/>
    </xf>
    <xf numFmtId="174" fontId="0" fillId="0" borderId="10" xfId="0" applyNumberFormat="1" applyFill="1" applyBorder="1" applyAlignment="1">
      <alignment horizontal="left" vertical="center" wrapText="1"/>
    </xf>
    <xf numFmtId="2" fontId="0" fillId="0" borderId="10" xfId="0" applyNumberFormat="1" applyBorder="1" applyAlignment="1">
      <alignment/>
    </xf>
    <xf numFmtId="172" fontId="0" fillId="0" borderId="10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M1"/>
    </sheetView>
  </sheetViews>
  <sheetFormatPr defaultColWidth="9.00390625" defaultRowHeight="12.75"/>
  <cols>
    <col min="1" max="1" width="4.125" style="4" customWidth="1"/>
    <col min="2" max="2" width="35.875" style="4" customWidth="1"/>
    <col min="3" max="3" width="8.25390625" style="4" customWidth="1"/>
    <col min="4" max="4" width="8.625" style="4" customWidth="1"/>
    <col min="5" max="5" width="9.875" style="4" customWidth="1"/>
    <col min="6" max="6" width="10.75390625" style="4" bestFit="1" customWidth="1"/>
    <col min="7" max="7" width="10.875" style="4" customWidth="1"/>
    <col min="8" max="8" width="10.75390625" style="4" customWidth="1"/>
    <col min="9" max="9" width="10.00390625" style="4" customWidth="1"/>
    <col min="10" max="10" width="11.375" style="4" customWidth="1"/>
    <col min="11" max="11" width="10.875" style="4" customWidth="1"/>
    <col min="12" max="12" width="10.625" style="4" customWidth="1"/>
    <col min="13" max="13" width="12.625" style="4" customWidth="1"/>
    <col min="14" max="14" width="12.375" style="4" customWidth="1"/>
    <col min="15" max="15" width="32.25390625" style="4" customWidth="1"/>
    <col min="16" max="16384" width="9.125" style="4" customWidth="1"/>
  </cols>
  <sheetData>
    <row r="1" spans="1:13" ht="40.5" customHeight="1">
      <c r="A1" s="29" t="s">
        <v>53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ht="5.25" customHeight="1"/>
    <row r="3" spans="1:15" ht="43.5" customHeight="1">
      <c r="A3" s="31" t="s">
        <v>0</v>
      </c>
      <c r="B3" s="31" t="s">
        <v>1</v>
      </c>
      <c r="C3" s="34" t="s">
        <v>44</v>
      </c>
      <c r="D3" s="34"/>
      <c r="E3" s="34"/>
      <c r="F3" s="30" t="s">
        <v>42</v>
      </c>
      <c r="G3" s="30"/>
      <c r="H3" s="30"/>
      <c r="I3" s="30"/>
      <c r="J3" s="30"/>
      <c r="K3" s="30"/>
      <c r="L3" s="30"/>
      <c r="M3" s="30"/>
      <c r="N3" s="26" t="s">
        <v>50</v>
      </c>
      <c r="O3" s="26" t="s">
        <v>49</v>
      </c>
    </row>
    <row r="4" spans="1:15" ht="30" customHeight="1">
      <c r="A4" s="32"/>
      <c r="B4" s="32"/>
      <c r="C4" s="37" t="s">
        <v>47</v>
      </c>
      <c r="D4" s="37" t="s">
        <v>45</v>
      </c>
      <c r="E4" s="37" t="s">
        <v>46</v>
      </c>
      <c r="F4" s="35" t="s">
        <v>48</v>
      </c>
      <c r="G4" s="36"/>
      <c r="H4" s="35" t="s">
        <v>38</v>
      </c>
      <c r="I4" s="36"/>
      <c r="J4" s="35" t="s">
        <v>40</v>
      </c>
      <c r="K4" s="36"/>
      <c r="L4" s="35" t="s">
        <v>41</v>
      </c>
      <c r="M4" s="36"/>
      <c r="N4" s="27"/>
      <c r="O4" s="28"/>
    </row>
    <row r="5" spans="1:15" ht="31.5" customHeight="1">
      <c r="A5" s="33"/>
      <c r="B5" s="33"/>
      <c r="C5" s="37"/>
      <c r="D5" s="37"/>
      <c r="E5" s="37"/>
      <c r="F5" s="1" t="s">
        <v>43</v>
      </c>
      <c r="G5" s="1" t="s">
        <v>39</v>
      </c>
      <c r="H5" s="1" t="s">
        <v>43</v>
      </c>
      <c r="I5" s="1" t="s">
        <v>39</v>
      </c>
      <c r="J5" s="1" t="s">
        <v>43</v>
      </c>
      <c r="K5" s="1" t="s">
        <v>39</v>
      </c>
      <c r="L5" s="10" t="s">
        <v>37</v>
      </c>
      <c r="M5" s="10" t="s">
        <v>38</v>
      </c>
      <c r="N5" s="1" t="s">
        <v>39</v>
      </c>
      <c r="O5" s="27"/>
    </row>
    <row r="6" spans="1:15" ht="12.75">
      <c r="A6" s="8"/>
      <c r="B6" s="9" t="s">
        <v>14</v>
      </c>
      <c r="C6" s="15">
        <f>SUM(C7:C23)</f>
        <v>162.85</v>
      </c>
      <c r="D6" s="15">
        <f>SUM(D7:D23)</f>
        <v>115.5</v>
      </c>
      <c r="E6" s="15">
        <f>SUM(E7:E23)</f>
        <v>47.35</v>
      </c>
      <c r="F6" s="3">
        <f>SUM(F7:F23)</f>
        <v>49135</v>
      </c>
      <c r="G6" s="3">
        <f aca="true" t="shared" si="0" ref="G6:N6">SUM(G7:G23)</f>
        <v>47998.90000000001</v>
      </c>
      <c r="H6" s="3">
        <f t="shared" si="0"/>
        <v>35496</v>
      </c>
      <c r="I6" s="3">
        <f t="shared" si="0"/>
        <v>22187.200000000004</v>
      </c>
      <c r="J6" s="3">
        <f t="shared" si="0"/>
        <v>84631</v>
      </c>
      <c r="K6" s="3">
        <f t="shared" si="0"/>
        <v>70186.09999999999</v>
      </c>
      <c r="L6" s="3">
        <f t="shared" si="0"/>
        <v>1136.1000000000001</v>
      </c>
      <c r="M6" s="3">
        <f t="shared" si="0"/>
        <v>13308.800000000003</v>
      </c>
      <c r="N6" s="21">
        <f t="shared" si="0"/>
        <v>11481.199999999999</v>
      </c>
      <c r="O6" s="3"/>
    </row>
    <row r="7" spans="1:15" ht="12.75">
      <c r="A7" s="5" t="s">
        <v>4</v>
      </c>
      <c r="B7" s="6" t="s">
        <v>15</v>
      </c>
      <c r="C7" s="16">
        <f>D7+E7</f>
        <v>88.3</v>
      </c>
      <c r="D7" s="16">
        <v>76</v>
      </c>
      <c r="E7" s="16">
        <v>12.3</v>
      </c>
      <c r="F7" s="2">
        <v>30190</v>
      </c>
      <c r="G7" s="7">
        <v>31829</v>
      </c>
      <c r="H7" s="2">
        <v>15475</v>
      </c>
      <c r="I7" s="2">
        <v>9027</v>
      </c>
      <c r="J7" s="7">
        <f aca="true" t="shared" si="1" ref="J7:J23">F7+H7</f>
        <v>45665</v>
      </c>
      <c r="K7" s="7">
        <f aca="true" t="shared" si="2" ref="K7:K23">G7+I7</f>
        <v>40856</v>
      </c>
      <c r="L7" s="7">
        <f aca="true" t="shared" si="3" ref="L7:L23">F7-G7</f>
        <v>-1639</v>
      </c>
      <c r="M7" s="7">
        <f aca="true" t="shared" si="4" ref="M7:M23">H7-I7</f>
        <v>6448</v>
      </c>
      <c r="N7" s="20">
        <v>3383</v>
      </c>
      <c r="O7" s="18"/>
    </row>
    <row r="8" spans="1:15" ht="25.5">
      <c r="A8" s="11" t="s">
        <v>5</v>
      </c>
      <c r="B8" s="12" t="s">
        <v>16</v>
      </c>
      <c r="C8" s="17">
        <f>D8+E8</f>
        <v>11</v>
      </c>
      <c r="D8" s="17">
        <v>7</v>
      </c>
      <c r="E8" s="17">
        <v>4</v>
      </c>
      <c r="F8" s="14">
        <v>4499</v>
      </c>
      <c r="G8" s="13">
        <v>4386.4</v>
      </c>
      <c r="H8" s="14">
        <v>3872</v>
      </c>
      <c r="I8" s="14">
        <v>2747.8</v>
      </c>
      <c r="J8" s="13">
        <f t="shared" si="1"/>
        <v>8371</v>
      </c>
      <c r="K8" s="13">
        <f t="shared" si="2"/>
        <v>7134.2</v>
      </c>
      <c r="L8" s="13">
        <f t="shared" si="3"/>
        <v>112.60000000000036</v>
      </c>
      <c r="M8" s="13">
        <f t="shared" si="4"/>
        <v>1124.1999999999998</v>
      </c>
      <c r="N8" s="19">
        <v>1288</v>
      </c>
      <c r="O8" s="22" t="s">
        <v>51</v>
      </c>
    </row>
    <row r="9" spans="1:15" ht="63.75">
      <c r="A9" s="5" t="s">
        <v>6</v>
      </c>
      <c r="B9" s="6" t="s">
        <v>17</v>
      </c>
      <c r="C9" s="16">
        <f aca="true" t="shared" si="5" ref="C9:C23">D9+E9</f>
        <v>3.5</v>
      </c>
      <c r="D9" s="16">
        <v>2</v>
      </c>
      <c r="E9" s="16">
        <v>1.5</v>
      </c>
      <c r="F9" s="2">
        <v>797</v>
      </c>
      <c r="G9" s="7">
        <v>663.9</v>
      </c>
      <c r="H9" s="2">
        <v>825</v>
      </c>
      <c r="I9" s="2">
        <v>399</v>
      </c>
      <c r="J9" s="7">
        <f t="shared" si="1"/>
        <v>1622</v>
      </c>
      <c r="K9" s="7">
        <f t="shared" si="2"/>
        <v>1062.9</v>
      </c>
      <c r="L9" s="7">
        <f t="shared" si="3"/>
        <v>133.10000000000002</v>
      </c>
      <c r="M9" s="7">
        <f t="shared" si="4"/>
        <v>426</v>
      </c>
      <c r="N9" s="25">
        <v>255.4</v>
      </c>
      <c r="O9" s="23" t="s">
        <v>52</v>
      </c>
    </row>
    <row r="10" spans="1:15" ht="63.75">
      <c r="A10" s="5" t="s">
        <v>7</v>
      </c>
      <c r="B10" s="6" t="s">
        <v>18</v>
      </c>
      <c r="C10" s="16">
        <f t="shared" si="5"/>
        <v>3.5</v>
      </c>
      <c r="D10" s="16">
        <v>2</v>
      </c>
      <c r="E10" s="16">
        <v>1.5</v>
      </c>
      <c r="F10" s="2">
        <v>880</v>
      </c>
      <c r="G10" s="7">
        <v>704</v>
      </c>
      <c r="H10" s="2">
        <v>1045</v>
      </c>
      <c r="I10" s="2">
        <v>657.4</v>
      </c>
      <c r="J10" s="7">
        <f t="shared" si="1"/>
        <v>1925</v>
      </c>
      <c r="K10" s="7">
        <f t="shared" si="2"/>
        <v>1361.4</v>
      </c>
      <c r="L10" s="7">
        <f t="shared" si="3"/>
        <v>176</v>
      </c>
      <c r="M10" s="7">
        <f t="shared" si="4"/>
        <v>387.6</v>
      </c>
      <c r="N10" s="25">
        <v>359.4</v>
      </c>
      <c r="O10" s="23" t="s">
        <v>52</v>
      </c>
    </row>
    <row r="11" spans="1:15" ht="63.75">
      <c r="A11" s="5" t="s">
        <v>8</v>
      </c>
      <c r="B11" s="6" t="s">
        <v>3</v>
      </c>
      <c r="C11" s="16">
        <f t="shared" si="5"/>
        <v>3.5</v>
      </c>
      <c r="D11" s="16">
        <v>2</v>
      </c>
      <c r="E11" s="16">
        <v>1.5</v>
      </c>
      <c r="F11" s="2">
        <v>797</v>
      </c>
      <c r="G11" s="7">
        <v>696.4</v>
      </c>
      <c r="H11" s="2">
        <v>873</v>
      </c>
      <c r="I11" s="2">
        <v>482.8</v>
      </c>
      <c r="J11" s="7">
        <f t="shared" si="1"/>
        <v>1670</v>
      </c>
      <c r="K11" s="7">
        <f t="shared" si="2"/>
        <v>1179.2</v>
      </c>
      <c r="L11" s="7">
        <f t="shared" si="3"/>
        <v>100.60000000000002</v>
      </c>
      <c r="M11" s="7">
        <f t="shared" si="4"/>
        <v>390.2</v>
      </c>
      <c r="N11" s="20">
        <v>348</v>
      </c>
      <c r="O11" s="23" t="s">
        <v>52</v>
      </c>
    </row>
    <row r="12" spans="1:15" ht="63.75">
      <c r="A12" s="5" t="s">
        <v>9</v>
      </c>
      <c r="B12" s="6" t="s">
        <v>19</v>
      </c>
      <c r="C12" s="16">
        <f t="shared" si="5"/>
        <v>3.5</v>
      </c>
      <c r="D12" s="16">
        <v>2</v>
      </c>
      <c r="E12" s="16">
        <v>1.5</v>
      </c>
      <c r="F12" s="2">
        <v>797</v>
      </c>
      <c r="G12" s="7">
        <v>674.1</v>
      </c>
      <c r="H12" s="2">
        <v>1001</v>
      </c>
      <c r="I12" s="2">
        <v>430.6</v>
      </c>
      <c r="J12" s="7">
        <f t="shared" si="1"/>
        <v>1798</v>
      </c>
      <c r="K12" s="7">
        <f t="shared" si="2"/>
        <v>1104.7</v>
      </c>
      <c r="L12" s="7">
        <f t="shared" si="3"/>
        <v>122.89999999999998</v>
      </c>
      <c r="M12" s="7">
        <f t="shared" si="4"/>
        <v>570.4</v>
      </c>
      <c r="N12" s="25">
        <v>327.9</v>
      </c>
      <c r="O12" s="23" t="s">
        <v>52</v>
      </c>
    </row>
    <row r="13" spans="1:15" ht="63.75">
      <c r="A13" s="5" t="s">
        <v>10</v>
      </c>
      <c r="B13" s="6" t="s">
        <v>20</v>
      </c>
      <c r="C13" s="16">
        <f t="shared" si="5"/>
        <v>3.5</v>
      </c>
      <c r="D13" s="16">
        <v>2</v>
      </c>
      <c r="E13" s="16">
        <v>1.5</v>
      </c>
      <c r="F13" s="2">
        <v>782</v>
      </c>
      <c r="G13" s="7">
        <v>519.8</v>
      </c>
      <c r="H13" s="2">
        <v>877</v>
      </c>
      <c r="I13" s="2">
        <v>453.3</v>
      </c>
      <c r="J13" s="7">
        <f t="shared" si="1"/>
        <v>1659</v>
      </c>
      <c r="K13" s="7">
        <f t="shared" si="2"/>
        <v>973.0999999999999</v>
      </c>
      <c r="L13" s="7">
        <f t="shared" si="3"/>
        <v>262.20000000000005</v>
      </c>
      <c r="M13" s="7">
        <f t="shared" si="4"/>
        <v>423.7</v>
      </c>
      <c r="N13" s="20">
        <v>357</v>
      </c>
      <c r="O13" s="23" t="s">
        <v>52</v>
      </c>
    </row>
    <row r="14" spans="1:15" ht="63.75">
      <c r="A14" s="5" t="s">
        <v>11</v>
      </c>
      <c r="B14" s="6" t="s">
        <v>2</v>
      </c>
      <c r="C14" s="16">
        <f t="shared" si="5"/>
        <v>5.05</v>
      </c>
      <c r="D14" s="16">
        <v>2.5</v>
      </c>
      <c r="E14" s="16">
        <v>2.55</v>
      </c>
      <c r="F14" s="2">
        <v>1249</v>
      </c>
      <c r="G14" s="7">
        <v>839.6</v>
      </c>
      <c r="H14" s="2">
        <v>1400</v>
      </c>
      <c r="I14" s="2">
        <v>1149.9</v>
      </c>
      <c r="J14" s="7">
        <f t="shared" si="1"/>
        <v>2649</v>
      </c>
      <c r="K14" s="7">
        <f t="shared" si="2"/>
        <v>1989.5</v>
      </c>
      <c r="L14" s="7">
        <f t="shared" si="3"/>
        <v>409.4</v>
      </c>
      <c r="M14" s="7">
        <f t="shared" si="4"/>
        <v>250.0999999999999</v>
      </c>
      <c r="N14" s="25">
        <v>616.8</v>
      </c>
      <c r="O14" s="23" t="s">
        <v>52</v>
      </c>
    </row>
    <row r="15" spans="1:15" ht="63.75">
      <c r="A15" s="5" t="s">
        <v>12</v>
      </c>
      <c r="B15" s="6" t="s">
        <v>21</v>
      </c>
      <c r="C15" s="16">
        <f t="shared" si="5"/>
        <v>3.5</v>
      </c>
      <c r="D15" s="16">
        <v>2</v>
      </c>
      <c r="E15" s="16">
        <v>1.5</v>
      </c>
      <c r="F15" s="2">
        <v>797</v>
      </c>
      <c r="G15" s="7">
        <v>534.3</v>
      </c>
      <c r="H15" s="2">
        <v>1005</v>
      </c>
      <c r="I15" s="2">
        <v>521.9</v>
      </c>
      <c r="J15" s="7">
        <f t="shared" si="1"/>
        <v>1802</v>
      </c>
      <c r="K15" s="7">
        <f t="shared" si="2"/>
        <v>1056.1999999999998</v>
      </c>
      <c r="L15" s="7">
        <f t="shared" si="3"/>
        <v>262.70000000000005</v>
      </c>
      <c r="M15" s="7">
        <f t="shared" si="4"/>
        <v>483.1</v>
      </c>
      <c r="N15" s="25">
        <v>383</v>
      </c>
      <c r="O15" s="23" t="s">
        <v>52</v>
      </c>
    </row>
    <row r="16" spans="1:15" ht="63.75">
      <c r="A16" s="5" t="s">
        <v>13</v>
      </c>
      <c r="B16" s="6" t="s">
        <v>22</v>
      </c>
      <c r="C16" s="16">
        <f t="shared" si="5"/>
        <v>5</v>
      </c>
      <c r="D16" s="16">
        <v>2</v>
      </c>
      <c r="E16" s="16">
        <v>3</v>
      </c>
      <c r="F16" s="2">
        <v>1014</v>
      </c>
      <c r="G16" s="7">
        <v>712</v>
      </c>
      <c r="H16" s="2">
        <v>825</v>
      </c>
      <c r="I16" s="2">
        <v>779.9</v>
      </c>
      <c r="J16" s="7">
        <f t="shared" si="1"/>
        <v>1839</v>
      </c>
      <c r="K16" s="7">
        <f t="shared" si="2"/>
        <v>1491.9</v>
      </c>
      <c r="L16" s="7">
        <f t="shared" si="3"/>
        <v>302</v>
      </c>
      <c r="M16" s="7">
        <f t="shared" si="4"/>
        <v>45.10000000000002</v>
      </c>
      <c r="N16" s="25">
        <v>637.6</v>
      </c>
      <c r="O16" s="23" t="s">
        <v>52</v>
      </c>
    </row>
    <row r="17" spans="1:15" ht="63.75">
      <c r="A17" s="5" t="s">
        <v>30</v>
      </c>
      <c r="B17" s="6" t="s">
        <v>23</v>
      </c>
      <c r="C17" s="16">
        <f t="shared" si="5"/>
        <v>3.75</v>
      </c>
      <c r="D17" s="16">
        <v>2</v>
      </c>
      <c r="E17" s="16">
        <v>1.75</v>
      </c>
      <c r="F17" s="2">
        <v>797</v>
      </c>
      <c r="G17" s="7">
        <v>793.4</v>
      </c>
      <c r="H17" s="2">
        <v>929</v>
      </c>
      <c r="I17" s="2">
        <v>375.9</v>
      </c>
      <c r="J17" s="7">
        <f t="shared" si="1"/>
        <v>1726</v>
      </c>
      <c r="K17" s="7">
        <f t="shared" si="2"/>
        <v>1169.3</v>
      </c>
      <c r="L17" s="7">
        <f t="shared" si="3"/>
        <v>3.6000000000000227</v>
      </c>
      <c r="M17" s="7">
        <f t="shared" si="4"/>
        <v>553.1</v>
      </c>
      <c r="N17" s="25">
        <v>277.7</v>
      </c>
      <c r="O17" s="23" t="s">
        <v>52</v>
      </c>
    </row>
    <row r="18" spans="1:15" ht="63.75">
      <c r="A18" s="5" t="s">
        <v>31</v>
      </c>
      <c r="B18" s="6" t="s">
        <v>24</v>
      </c>
      <c r="C18" s="16">
        <f t="shared" si="5"/>
        <v>4.25</v>
      </c>
      <c r="D18" s="16">
        <v>2</v>
      </c>
      <c r="E18" s="16">
        <v>2.25</v>
      </c>
      <c r="F18" s="2">
        <v>1230</v>
      </c>
      <c r="G18" s="7">
        <v>968.5</v>
      </c>
      <c r="H18" s="2">
        <v>1252</v>
      </c>
      <c r="I18" s="2">
        <v>816.4</v>
      </c>
      <c r="J18" s="7">
        <f t="shared" si="1"/>
        <v>2482</v>
      </c>
      <c r="K18" s="7">
        <f t="shared" si="2"/>
        <v>1784.9</v>
      </c>
      <c r="L18" s="7">
        <f t="shared" si="3"/>
        <v>261.5</v>
      </c>
      <c r="M18" s="7">
        <f t="shared" si="4"/>
        <v>435.6</v>
      </c>
      <c r="N18" s="25">
        <v>414.4</v>
      </c>
      <c r="O18" s="23" t="s">
        <v>52</v>
      </c>
    </row>
    <row r="19" spans="1:15" ht="63.75">
      <c r="A19" s="5" t="s">
        <v>32</v>
      </c>
      <c r="B19" s="6" t="s">
        <v>25</v>
      </c>
      <c r="C19" s="16">
        <f t="shared" si="5"/>
        <v>5.5</v>
      </c>
      <c r="D19" s="16">
        <v>3</v>
      </c>
      <c r="E19" s="16">
        <v>2.5</v>
      </c>
      <c r="F19" s="2">
        <v>1266</v>
      </c>
      <c r="G19" s="7">
        <v>1124.4</v>
      </c>
      <c r="H19" s="2">
        <v>1467</v>
      </c>
      <c r="I19" s="2">
        <v>945.7</v>
      </c>
      <c r="J19" s="7">
        <f t="shared" si="1"/>
        <v>2733</v>
      </c>
      <c r="K19" s="7">
        <f t="shared" si="2"/>
        <v>2070.1000000000004</v>
      </c>
      <c r="L19" s="7">
        <f t="shared" si="3"/>
        <v>141.5999999999999</v>
      </c>
      <c r="M19" s="7">
        <f t="shared" si="4"/>
        <v>521.3</v>
      </c>
      <c r="N19" s="25">
        <v>563</v>
      </c>
      <c r="O19" s="23" t="s">
        <v>52</v>
      </c>
    </row>
    <row r="20" spans="1:15" ht="63.75">
      <c r="A20" s="5" t="s">
        <v>33</v>
      </c>
      <c r="B20" s="6" t="s">
        <v>26</v>
      </c>
      <c r="C20" s="16">
        <f t="shared" si="5"/>
        <v>4.25</v>
      </c>
      <c r="D20" s="16">
        <v>2</v>
      </c>
      <c r="E20" s="16">
        <v>2.25</v>
      </c>
      <c r="F20" s="2">
        <v>1006</v>
      </c>
      <c r="G20" s="7">
        <v>832.5</v>
      </c>
      <c r="H20" s="2">
        <v>1136</v>
      </c>
      <c r="I20" s="2">
        <v>701.3</v>
      </c>
      <c r="J20" s="7">
        <f t="shared" si="1"/>
        <v>2142</v>
      </c>
      <c r="K20" s="7">
        <f t="shared" si="2"/>
        <v>1533.8</v>
      </c>
      <c r="L20" s="7">
        <f t="shared" si="3"/>
        <v>173.5</v>
      </c>
      <c r="M20" s="7">
        <f t="shared" si="4"/>
        <v>434.70000000000005</v>
      </c>
      <c r="N20" s="25">
        <v>509</v>
      </c>
      <c r="O20" s="23" t="s">
        <v>52</v>
      </c>
    </row>
    <row r="21" spans="1:15" ht="63.75">
      <c r="A21" s="5" t="s">
        <v>34</v>
      </c>
      <c r="B21" s="6" t="s">
        <v>27</v>
      </c>
      <c r="C21" s="16">
        <f t="shared" si="5"/>
        <v>5.5</v>
      </c>
      <c r="D21" s="24">
        <v>3</v>
      </c>
      <c r="E21" s="16">
        <v>2.5</v>
      </c>
      <c r="F21" s="2">
        <v>1014</v>
      </c>
      <c r="G21" s="7">
        <v>930.7</v>
      </c>
      <c r="H21" s="2">
        <v>1108</v>
      </c>
      <c r="I21" s="2">
        <v>856.5</v>
      </c>
      <c r="J21" s="7">
        <f t="shared" si="1"/>
        <v>2122</v>
      </c>
      <c r="K21" s="7">
        <f t="shared" si="2"/>
        <v>1787.2</v>
      </c>
      <c r="L21" s="7">
        <f t="shared" si="3"/>
        <v>83.29999999999995</v>
      </c>
      <c r="M21" s="7">
        <f t="shared" si="4"/>
        <v>251.5</v>
      </c>
      <c r="N21" s="25">
        <v>602.8</v>
      </c>
      <c r="O21" s="23" t="s">
        <v>52</v>
      </c>
    </row>
    <row r="22" spans="1:15" ht="63.75">
      <c r="A22" s="5" t="s">
        <v>35</v>
      </c>
      <c r="B22" s="6" t="s">
        <v>28</v>
      </c>
      <c r="C22" s="16">
        <f t="shared" si="5"/>
        <v>3.5</v>
      </c>
      <c r="D22" s="16">
        <v>2</v>
      </c>
      <c r="E22" s="16">
        <v>1.5</v>
      </c>
      <c r="F22" s="2">
        <v>797</v>
      </c>
      <c r="G22" s="7">
        <v>716.1</v>
      </c>
      <c r="H22" s="2">
        <v>864</v>
      </c>
      <c r="I22" s="2">
        <v>596.9</v>
      </c>
      <c r="J22" s="7">
        <f t="shared" si="1"/>
        <v>1661</v>
      </c>
      <c r="K22" s="7">
        <f t="shared" si="2"/>
        <v>1313</v>
      </c>
      <c r="L22" s="7">
        <f t="shared" si="3"/>
        <v>80.89999999999998</v>
      </c>
      <c r="M22" s="7">
        <f t="shared" si="4"/>
        <v>267.1</v>
      </c>
      <c r="N22" s="25">
        <v>385.7</v>
      </c>
      <c r="O22" s="23" t="s">
        <v>52</v>
      </c>
    </row>
    <row r="23" spans="1:15" ht="63.75">
      <c r="A23" s="5" t="s">
        <v>36</v>
      </c>
      <c r="B23" s="6" t="s">
        <v>29</v>
      </c>
      <c r="C23" s="16">
        <f t="shared" si="5"/>
        <v>5.75</v>
      </c>
      <c r="D23" s="16">
        <v>2</v>
      </c>
      <c r="E23" s="16">
        <v>3.75</v>
      </c>
      <c r="F23" s="2">
        <v>1223</v>
      </c>
      <c r="G23" s="7">
        <v>1073.8</v>
      </c>
      <c r="H23" s="2">
        <v>1542</v>
      </c>
      <c r="I23" s="2">
        <v>1244.9</v>
      </c>
      <c r="J23" s="7">
        <f t="shared" si="1"/>
        <v>2765</v>
      </c>
      <c r="K23" s="7">
        <f t="shared" si="2"/>
        <v>2318.7</v>
      </c>
      <c r="L23" s="7">
        <f t="shared" si="3"/>
        <v>149.20000000000005</v>
      </c>
      <c r="M23" s="7">
        <f t="shared" si="4"/>
        <v>297.0999999999999</v>
      </c>
      <c r="N23" s="25">
        <v>772.5</v>
      </c>
      <c r="O23" s="23" t="s">
        <v>52</v>
      </c>
    </row>
  </sheetData>
  <sheetProtection/>
  <mergeCells count="14">
    <mergeCell ref="H4:I4"/>
    <mergeCell ref="C4:C5"/>
    <mergeCell ref="D4:D5"/>
    <mergeCell ref="E4:E5"/>
    <mergeCell ref="N3:N4"/>
    <mergeCell ref="O3:O5"/>
    <mergeCell ref="A1:M1"/>
    <mergeCell ref="F3:M3"/>
    <mergeCell ref="A3:A5"/>
    <mergeCell ref="B3:B5"/>
    <mergeCell ref="C3:E3"/>
    <mergeCell ref="F4:G4"/>
    <mergeCell ref="J4:K4"/>
    <mergeCell ref="L4:M4"/>
  </mergeCells>
  <printOptions/>
  <pageMargins left="0.3937007874015748" right="0.1968503937007874" top="0.5905511811023623" bottom="0.31496062992125984" header="0" footer="0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fin20</dc:creator>
  <cp:keywords/>
  <dc:description/>
  <cp:lastModifiedBy>Дранишникова</cp:lastModifiedBy>
  <cp:lastPrinted>2022-01-21T12:18:58Z</cp:lastPrinted>
  <dcterms:created xsi:type="dcterms:W3CDTF">2011-04-22T08:20:20Z</dcterms:created>
  <dcterms:modified xsi:type="dcterms:W3CDTF">2022-02-28T05:41:03Z</dcterms:modified>
  <cp:category/>
  <cp:version/>
  <cp:contentType/>
  <cp:contentStatus/>
</cp:coreProperties>
</file>